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Evolução_Produto" sheetId="1" r:id="rId1"/>
  </sheets>
  <definedNames/>
  <calcPr fullCalcOnLoad="1"/>
</workbook>
</file>

<file path=xl/sharedStrings.xml><?xml version="1.0" encoding="utf-8"?>
<sst xmlns="http://schemas.openxmlformats.org/spreadsheetml/2006/main" count="63" uniqueCount="18">
  <si>
    <t>Fonte: INE | Análise: IVV, IP</t>
  </si>
  <si>
    <t>Granel</t>
  </si>
  <si>
    <t>Engarrafado</t>
  </si>
  <si>
    <t>Total Geral</t>
  </si>
  <si>
    <t>Mosto Concentrado</t>
  </si>
  <si>
    <t>Mosto</t>
  </si>
  <si>
    <t>Total Vinhos</t>
  </si>
  <si>
    <t>Vinho Sujeito a Segredo Estatistico</t>
  </si>
  <si>
    <t>Outros Vinhos</t>
  </si>
  <si>
    <t>V. Espumantes e Espumosos</t>
  </si>
  <si>
    <t>Produto / Acondicionamento</t>
  </si>
  <si>
    <t>Em Valor (1.000 €)</t>
  </si>
  <si>
    <t>Em volume (HL)</t>
  </si>
  <si>
    <t>Outros Produtos Vínicos</t>
  </si>
  <si>
    <t>Vinho e Vinho com IGP</t>
  </si>
  <si>
    <t>Vinho com DOP</t>
  </si>
  <si>
    <t>Vinho Licoroso com DOP</t>
  </si>
  <si>
    <t>Evolução das Importações por Produto e Tipo de Acondicionamento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</si>
</sst>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Calibri"/>
      <family val="2"/>
    </font>
    <font>
      <b/>
      <sz val="11"/>
      <color indexed="60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i/>
      <sz val="12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ck">
        <color theme="0" tint="-0.3499799966812134"/>
      </right>
      <top/>
      <bottom style="thick">
        <color theme="0" tint="-0.3499799966812134"/>
      </bottom>
    </border>
    <border>
      <left/>
      <right/>
      <top/>
      <bottom style="thick">
        <color theme="0" tint="-0.3499799966812134"/>
      </bottom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 style="thick">
        <color theme="0" tint="-0.3499799966812134"/>
      </right>
      <top/>
      <bottom/>
    </border>
    <border>
      <left style="thick">
        <color theme="0" tint="-0.3499799966812134"/>
      </left>
      <right/>
      <top/>
      <bottom/>
    </border>
    <border>
      <left/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 style="thick">
        <color theme="0" tint="-0.3499799966812134"/>
      </top>
      <bottom style="thick">
        <color theme="0" tint="-0.3499799966812134"/>
      </bottom>
    </border>
    <border>
      <left/>
      <right/>
      <top style="thick">
        <color theme="0" tint="-0.3499799966812134"/>
      </top>
      <bottom/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/>
      <right style="thick">
        <color theme="0" tint="-0.3499799966812134"/>
      </right>
      <top style="thick">
        <color theme="0" tint="-0.3499799966812134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3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4" fillId="20" borderId="7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8" fillId="0" borderId="0" xfId="0" applyFont="1" applyFill="1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 horizontal="left" indent="1"/>
    </xf>
    <xf numFmtId="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4" xfId="0" applyBorder="1" applyAlignment="1">
      <alignment horizontal="left" indent="1"/>
    </xf>
    <xf numFmtId="3" fontId="40" fillId="33" borderId="15" xfId="0" applyNumberFormat="1" applyFont="1" applyFill="1" applyBorder="1" applyAlignment="1">
      <alignment/>
    </xf>
    <xf numFmtId="3" fontId="40" fillId="33" borderId="16" xfId="0" applyNumberFormat="1" applyFont="1" applyFill="1" applyBorder="1" applyAlignment="1">
      <alignment/>
    </xf>
    <xf numFmtId="3" fontId="40" fillId="33" borderId="17" xfId="0" applyNumberFormat="1" applyFont="1" applyFill="1" applyBorder="1" applyAlignment="1">
      <alignment horizontal="left"/>
    </xf>
    <xf numFmtId="3" fontId="0" fillId="0" borderId="16" xfId="0" applyNumberFormat="1" applyBorder="1" applyAlignment="1">
      <alignment/>
    </xf>
    <xf numFmtId="3" fontId="0" fillId="0" borderId="16" xfId="0" applyNumberFormat="1" applyBorder="1" applyAlignment="1">
      <alignment horizontal="left" indent="1"/>
    </xf>
    <xf numFmtId="3" fontId="0" fillId="0" borderId="14" xfId="0" applyNumberFormat="1" applyBorder="1" applyAlignment="1">
      <alignment horizontal="left" indent="1"/>
    </xf>
    <xf numFmtId="0" fontId="41" fillId="0" borderId="16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2" xfId="0" applyNumberFormat="1" applyBorder="1" applyAlignment="1">
      <alignment horizontal="left" indent="1"/>
    </xf>
    <xf numFmtId="3" fontId="21" fillId="0" borderId="13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21" fillId="0" borderId="14" xfId="0" applyNumberFormat="1" applyFont="1" applyFill="1" applyBorder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40" fillId="33" borderId="15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/>
    </xf>
    <xf numFmtId="3" fontId="0" fillId="0" borderId="20" xfId="0" applyNumberFormat="1" applyBorder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showGridLines="0" showRowColHeaders="0" tabSelected="1" zoomScalePageLayoutView="0" workbookViewId="0" topLeftCell="A1">
      <selection activeCell="L70" sqref="L70"/>
    </sheetView>
  </sheetViews>
  <sheetFormatPr defaultColWidth="9.140625" defaultRowHeight="15"/>
  <cols>
    <col min="1" max="1" width="32.28125" style="0" bestFit="1" customWidth="1"/>
    <col min="2" max="11" width="10.7109375" style="0" customWidth="1"/>
  </cols>
  <sheetData>
    <row r="1" ht="15.75">
      <c r="A1" s="27" t="s">
        <v>17</v>
      </c>
    </row>
    <row r="2" ht="15">
      <c r="A2" s="26"/>
    </row>
    <row r="3" ht="15">
      <c r="A3" s="25" t="s">
        <v>12</v>
      </c>
    </row>
    <row r="4" ht="5.25" customHeight="1" thickBot="1"/>
    <row r="5" spans="1:11" ht="31.5" customHeight="1" thickBot="1" thickTop="1">
      <c r="A5" s="17" t="s">
        <v>10</v>
      </c>
      <c r="B5" s="16">
        <v>2000</v>
      </c>
      <c r="C5" s="16">
        <v>2001</v>
      </c>
      <c r="D5" s="16">
        <v>2002</v>
      </c>
      <c r="E5" s="16">
        <v>2003</v>
      </c>
      <c r="F5" s="16">
        <v>2004</v>
      </c>
      <c r="G5" s="16">
        <v>2005</v>
      </c>
      <c r="H5" s="16">
        <v>2006</v>
      </c>
      <c r="I5" s="16">
        <v>2007</v>
      </c>
      <c r="J5" s="16">
        <v>2008</v>
      </c>
      <c r="K5" s="28">
        <v>2009</v>
      </c>
    </row>
    <row r="6" spans="1:11" ht="4.5" customHeight="1" thickBot="1" thickTop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1" customHeight="1" thickBot="1" thickTop="1">
      <c r="A7" s="11" t="s">
        <v>14</v>
      </c>
      <c r="B7" s="10">
        <v>1847140.5299999998</v>
      </c>
      <c r="C7" s="10">
        <v>1564464.58</v>
      </c>
      <c r="D7" s="10">
        <v>1267279.24</v>
      </c>
      <c r="E7" s="10">
        <v>1277874.59</v>
      </c>
      <c r="F7" s="10">
        <v>1499120.55</v>
      </c>
      <c r="G7" s="10">
        <v>1323437.1999999997</v>
      </c>
      <c r="H7" s="10">
        <v>832918.2899999998</v>
      </c>
      <c r="I7" s="10">
        <v>1171999.3</v>
      </c>
      <c r="J7" s="10">
        <v>1305467.36</v>
      </c>
      <c r="K7" s="9">
        <v>1455564.7300000004</v>
      </c>
    </row>
    <row r="8" spans="1:11" ht="18" customHeight="1" thickTop="1">
      <c r="A8" s="14" t="s">
        <v>2</v>
      </c>
      <c r="B8" s="7">
        <v>209636.84999999998</v>
      </c>
      <c r="C8" s="7">
        <v>230555.35</v>
      </c>
      <c r="D8" s="7">
        <v>219813.69000000003</v>
      </c>
      <c r="E8" s="7">
        <v>209478.99999999997</v>
      </c>
      <c r="F8" s="7">
        <v>213566.10000000003</v>
      </c>
      <c r="G8" s="7">
        <v>286565.1</v>
      </c>
      <c r="H8" s="7">
        <v>309258.56999999995</v>
      </c>
      <c r="I8" s="7">
        <v>316744.1000000001</v>
      </c>
      <c r="J8" s="7">
        <v>215785.55999999997</v>
      </c>
      <c r="K8" s="6">
        <v>310103.93000000005</v>
      </c>
    </row>
    <row r="9" spans="1:11" ht="18" customHeight="1" thickBot="1">
      <c r="A9" s="14" t="s">
        <v>1</v>
      </c>
      <c r="B9" s="7">
        <v>1637503.68</v>
      </c>
      <c r="C9" s="7">
        <v>1333909.23</v>
      </c>
      <c r="D9" s="7">
        <v>1047465.55</v>
      </c>
      <c r="E9" s="7">
        <v>1068395.59</v>
      </c>
      <c r="F9" s="7">
        <v>1285554.45</v>
      </c>
      <c r="G9" s="7">
        <v>1036872.0999999999</v>
      </c>
      <c r="H9" s="7">
        <v>523659.7199999999</v>
      </c>
      <c r="I9" s="7">
        <v>855255.2</v>
      </c>
      <c r="J9" s="7">
        <v>1089681.8</v>
      </c>
      <c r="K9" s="6">
        <v>1145460.8000000003</v>
      </c>
    </row>
    <row r="10" spans="1:11" ht="21" customHeight="1" thickBot="1" thickTop="1">
      <c r="A10" s="11" t="s">
        <v>15</v>
      </c>
      <c r="B10" s="10">
        <v>24201.760000000002</v>
      </c>
      <c r="C10" s="10">
        <v>37318.05000000001</v>
      </c>
      <c r="D10" s="10">
        <v>25478.440000000006</v>
      </c>
      <c r="E10" s="10">
        <v>15457.239999999998</v>
      </c>
      <c r="F10" s="10">
        <v>11908.280000000002</v>
      </c>
      <c r="G10" s="10">
        <v>8181.369999999999</v>
      </c>
      <c r="H10" s="10">
        <v>8181.2300000000005</v>
      </c>
      <c r="I10" s="10">
        <v>15821.699999999999</v>
      </c>
      <c r="J10" s="10">
        <v>36639.77</v>
      </c>
      <c r="K10" s="9">
        <v>44140.229999999996</v>
      </c>
    </row>
    <row r="11" spans="1:11" ht="18" customHeight="1" thickTop="1">
      <c r="A11" s="14" t="s">
        <v>2</v>
      </c>
      <c r="B11" s="7">
        <v>21392.030000000002</v>
      </c>
      <c r="C11" s="7">
        <v>13811.220000000005</v>
      </c>
      <c r="D11" s="7">
        <v>9009.86</v>
      </c>
      <c r="E11" s="7">
        <v>10167.429999999998</v>
      </c>
      <c r="F11" s="7">
        <v>8778.930000000002</v>
      </c>
      <c r="G11" s="7">
        <v>8130.969999999999</v>
      </c>
      <c r="H11" s="7">
        <v>8117.450000000001</v>
      </c>
      <c r="I11" s="7">
        <v>10631.47</v>
      </c>
      <c r="J11" s="7">
        <v>8261.439999999999</v>
      </c>
      <c r="K11" s="6">
        <v>12951.64</v>
      </c>
    </row>
    <row r="12" spans="1:11" ht="18" customHeight="1" thickBot="1">
      <c r="A12" s="14" t="s">
        <v>1</v>
      </c>
      <c r="B12" s="7">
        <v>2809.7300000000005</v>
      </c>
      <c r="C12" s="7">
        <v>23506.830000000005</v>
      </c>
      <c r="D12" s="7">
        <v>16468.580000000005</v>
      </c>
      <c r="E12" s="7">
        <v>5289.8099999999995</v>
      </c>
      <c r="F12" s="7">
        <v>3129.3500000000004</v>
      </c>
      <c r="G12" s="7">
        <v>50.4</v>
      </c>
      <c r="H12" s="7">
        <v>63.779999999999994</v>
      </c>
      <c r="I12" s="7">
        <v>5190.23</v>
      </c>
      <c r="J12" s="7">
        <v>28378.329999999998</v>
      </c>
      <c r="K12" s="6">
        <v>31188.59</v>
      </c>
    </row>
    <row r="13" spans="1:11" ht="21" customHeight="1" thickBot="1" thickTop="1">
      <c r="A13" s="11" t="s">
        <v>16</v>
      </c>
      <c r="B13" s="10">
        <v>925.4300000000001</v>
      </c>
      <c r="C13" s="10">
        <v>1082.26</v>
      </c>
      <c r="D13" s="10">
        <v>4091.9100000000003</v>
      </c>
      <c r="E13" s="10">
        <v>2234.01</v>
      </c>
      <c r="F13" s="10">
        <v>3656.3099999999995</v>
      </c>
      <c r="G13" s="10">
        <v>8730.97</v>
      </c>
      <c r="H13" s="10">
        <v>3568.38</v>
      </c>
      <c r="I13" s="10">
        <v>1749.09</v>
      </c>
      <c r="J13" s="10">
        <v>1428.73</v>
      </c>
      <c r="K13" s="9">
        <v>45181.18</v>
      </c>
    </row>
    <row r="14" spans="1:11" ht="18" customHeight="1" thickTop="1">
      <c r="A14" s="14" t="s">
        <v>2</v>
      </c>
      <c r="B14" s="7">
        <v>888.48</v>
      </c>
      <c r="C14" s="7">
        <v>478.34</v>
      </c>
      <c r="D14" s="7">
        <v>2649.07</v>
      </c>
      <c r="E14" s="7">
        <v>1234.99</v>
      </c>
      <c r="F14" s="7">
        <v>648.1099999999999</v>
      </c>
      <c r="G14" s="7">
        <v>901.31</v>
      </c>
      <c r="H14" s="7">
        <v>1519.3300000000002</v>
      </c>
      <c r="I14" s="7">
        <v>1712.8</v>
      </c>
      <c r="J14" s="7">
        <v>1326.02</v>
      </c>
      <c r="K14" s="6">
        <v>2241.43</v>
      </c>
    </row>
    <row r="15" spans="1:11" ht="18" customHeight="1" thickBot="1">
      <c r="A15" s="14" t="s">
        <v>1</v>
      </c>
      <c r="B15" s="7">
        <v>36.95</v>
      </c>
      <c r="C15" s="7">
        <v>603.9200000000001</v>
      </c>
      <c r="D15" s="7">
        <v>1442.8400000000001</v>
      </c>
      <c r="E15" s="7">
        <v>999.0200000000001</v>
      </c>
      <c r="F15" s="7">
        <v>3008.2</v>
      </c>
      <c r="G15" s="7">
        <v>7829.66</v>
      </c>
      <c r="H15" s="7">
        <v>2049.0499999999997</v>
      </c>
      <c r="I15" s="7">
        <v>36.29</v>
      </c>
      <c r="J15" s="7">
        <v>102.71</v>
      </c>
      <c r="K15" s="6">
        <v>42939.75</v>
      </c>
    </row>
    <row r="16" spans="1:11" ht="21" customHeight="1" thickBot="1" thickTop="1">
      <c r="A16" s="11" t="s">
        <v>9</v>
      </c>
      <c r="B16" s="10">
        <v>69763</v>
      </c>
      <c r="C16" s="10">
        <v>63202.259999999995</v>
      </c>
      <c r="D16" s="10">
        <v>50877.22</v>
      </c>
      <c r="E16" s="10">
        <v>53381.72</v>
      </c>
      <c r="F16" s="10">
        <v>50604.58</v>
      </c>
      <c r="G16" s="10">
        <v>54622.23</v>
      </c>
      <c r="H16" s="10">
        <v>50720.33000000001</v>
      </c>
      <c r="I16" s="10">
        <v>54235.17999999999</v>
      </c>
      <c r="J16" s="10">
        <v>54348.86</v>
      </c>
      <c r="K16" s="9">
        <v>56581.81</v>
      </c>
    </row>
    <row r="17" spans="1:11" ht="18" customHeight="1" thickBot="1" thickTop="1">
      <c r="A17" s="14" t="s">
        <v>2</v>
      </c>
      <c r="B17" s="7">
        <v>69763</v>
      </c>
      <c r="C17" s="7">
        <v>63202.259999999995</v>
      </c>
      <c r="D17" s="7">
        <v>50877.22</v>
      </c>
      <c r="E17" s="7">
        <v>53381.72</v>
      </c>
      <c r="F17" s="7">
        <v>50604.58</v>
      </c>
      <c r="G17" s="7">
        <v>54622.23</v>
      </c>
      <c r="H17" s="7">
        <v>50720.33000000001</v>
      </c>
      <c r="I17" s="7">
        <v>54235.17999999999</v>
      </c>
      <c r="J17" s="7">
        <v>54348.86</v>
      </c>
      <c r="K17" s="6">
        <v>56581.81</v>
      </c>
    </row>
    <row r="18" spans="1:11" ht="21" customHeight="1" thickBot="1" thickTop="1">
      <c r="A18" s="11" t="s">
        <v>8</v>
      </c>
      <c r="B18" s="10">
        <v>1377.75</v>
      </c>
      <c r="C18" s="10">
        <v>109.65000000000002</v>
      </c>
      <c r="D18" s="10">
        <v>511.65000000000003</v>
      </c>
      <c r="E18" s="10">
        <v>1280.6100000000001</v>
      </c>
      <c r="F18" s="10">
        <v>1625.11</v>
      </c>
      <c r="G18" s="10">
        <v>1379.8799999999999</v>
      </c>
      <c r="H18" s="10">
        <v>2460.5899999999997</v>
      </c>
      <c r="I18" s="10">
        <v>9145.52</v>
      </c>
      <c r="J18" s="10">
        <v>326.36999999999995</v>
      </c>
      <c r="K18" s="9">
        <v>1579.92</v>
      </c>
    </row>
    <row r="19" spans="1:11" ht="18" customHeight="1" thickTop="1">
      <c r="A19" s="14" t="s">
        <v>2</v>
      </c>
      <c r="B19" s="7">
        <v>1377.75</v>
      </c>
      <c r="C19" s="7">
        <v>100.20000000000002</v>
      </c>
      <c r="D19" s="7">
        <v>507.13000000000005</v>
      </c>
      <c r="E19" s="7">
        <v>1186.2</v>
      </c>
      <c r="F19" s="7">
        <v>1620.53</v>
      </c>
      <c r="G19" s="7">
        <v>1342.1299999999999</v>
      </c>
      <c r="H19" s="7">
        <v>2460.41</v>
      </c>
      <c r="I19" s="7">
        <v>8994.62</v>
      </c>
      <c r="J19" s="7">
        <v>309.36999999999995</v>
      </c>
      <c r="K19" s="6">
        <v>1560.54</v>
      </c>
    </row>
    <row r="20" spans="1:11" ht="18" customHeight="1" thickBot="1">
      <c r="A20" s="14" t="s">
        <v>1</v>
      </c>
      <c r="B20" s="7"/>
      <c r="C20" s="7">
        <v>9.45</v>
      </c>
      <c r="D20" s="7">
        <v>4.52</v>
      </c>
      <c r="E20" s="7">
        <v>94.41</v>
      </c>
      <c r="F20" s="7">
        <v>4.58</v>
      </c>
      <c r="G20" s="7">
        <v>37.75</v>
      </c>
      <c r="H20" s="7">
        <v>0.18</v>
      </c>
      <c r="I20" s="7">
        <v>150.9</v>
      </c>
      <c r="J20" s="7">
        <v>17</v>
      </c>
      <c r="K20" s="6">
        <v>19.38</v>
      </c>
    </row>
    <row r="21" spans="1:11" ht="21" customHeight="1" thickBot="1" thickTop="1">
      <c r="A21" s="11" t="s">
        <v>7</v>
      </c>
      <c r="B21" s="10"/>
      <c r="C21" s="10"/>
      <c r="D21" s="10"/>
      <c r="E21" s="10"/>
      <c r="F21" s="10"/>
      <c r="G21" s="10"/>
      <c r="H21" s="10"/>
      <c r="I21" s="10">
        <v>59.25</v>
      </c>
      <c r="J21" s="10">
        <v>344.53999999999996</v>
      </c>
      <c r="K21" s="9">
        <v>2614.9</v>
      </c>
    </row>
    <row r="22" spans="1:11" ht="4.5" customHeight="1" thickBot="1" thickTop="1">
      <c r="A22" s="13"/>
      <c r="B22" s="12"/>
      <c r="C22" s="12"/>
      <c r="D22" s="12"/>
      <c r="E22" s="12"/>
      <c r="F22" s="12"/>
      <c r="G22" s="12"/>
      <c r="H22" s="12"/>
      <c r="I22" s="12">
        <v>59.25</v>
      </c>
      <c r="J22" s="12">
        <v>344.53999999999996</v>
      </c>
      <c r="K22" s="12"/>
    </row>
    <row r="23" spans="1:11" ht="21" customHeight="1" thickBot="1" thickTop="1">
      <c r="A23" s="11" t="s">
        <v>6</v>
      </c>
      <c r="B23" s="10">
        <f>B7+B10+B13+B16+B18+B21</f>
        <v>1943408.4699999997</v>
      </c>
      <c r="C23" s="10">
        <f aca="true" t="shared" si="0" ref="C23:K23">C7+C10+C13+C16+C18+C21</f>
        <v>1666176.8</v>
      </c>
      <c r="D23" s="10">
        <f t="shared" si="0"/>
        <v>1348238.4599999997</v>
      </c>
      <c r="E23" s="10">
        <f t="shared" si="0"/>
        <v>1350228.1700000002</v>
      </c>
      <c r="F23" s="10">
        <f t="shared" si="0"/>
        <v>1566914.8300000003</v>
      </c>
      <c r="G23" s="10">
        <f t="shared" si="0"/>
        <v>1396351.6499999997</v>
      </c>
      <c r="H23" s="10">
        <f t="shared" si="0"/>
        <v>897848.8199999997</v>
      </c>
      <c r="I23" s="10">
        <f t="shared" si="0"/>
        <v>1253010.04</v>
      </c>
      <c r="J23" s="10">
        <f t="shared" si="0"/>
        <v>1398555.6300000004</v>
      </c>
      <c r="K23" s="9">
        <f t="shared" si="0"/>
        <v>1605662.7700000003</v>
      </c>
    </row>
    <row r="24" spans="1:11" ht="18" customHeight="1" thickTop="1">
      <c r="A24" s="14" t="s">
        <v>2</v>
      </c>
      <c r="B24" s="7">
        <f aca="true" t="shared" si="1" ref="B24:J24">B8+B11+B14+B17+B19</f>
        <v>303058.11</v>
      </c>
      <c r="C24" s="7">
        <f t="shared" si="1"/>
        <v>308147.37</v>
      </c>
      <c r="D24" s="7">
        <f t="shared" si="1"/>
        <v>282856.9700000001</v>
      </c>
      <c r="E24" s="7">
        <f t="shared" si="1"/>
        <v>275449.33999999997</v>
      </c>
      <c r="F24" s="7">
        <f t="shared" si="1"/>
        <v>275218.25000000006</v>
      </c>
      <c r="G24" s="7">
        <f t="shared" si="1"/>
        <v>351561.73999999993</v>
      </c>
      <c r="H24" s="7">
        <f t="shared" si="1"/>
        <v>372076.08999999997</v>
      </c>
      <c r="I24" s="7">
        <f t="shared" si="1"/>
        <v>392318.17000000004</v>
      </c>
      <c r="J24" s="7">
        <f t="shared" si="1"/>
        <v>280031.24999999994</v>
      </c>
      <c r="K24" s="6">
        <f>K8+K11+K14+K17+K19</f>
        <v>383439.35000000003</v>
      </c>
    </row>
    <row r="25" spans="1:11" ht="18" customHeight="1" thickBot="1">
      <c r="A25" s="14" t="s">
        <v>1</v>
      </c>
      <c r="B25" s="7">
        <f aca="true" t="shared" si="2" ref="B25:H25">B9+B12+B15+B20</f>
        <v>1640350.3599999999</v>
      </c>
      <c r="C25" s="7">
        <f t="shared" si="2"/>
        <v>1358029.43</v>
      </c>
      <c r="D25" s="7">
        <f t="shared" si="2"/>
        <v>1065381.4900000002</v>
      </c>
      <c r="E25" s="7">
        <f t="shared" si="2"/>
        <v>1074778.83</v>
      </c>
      <c r="F25" s="7">
        <f t="shared" si="2"/>
        <v>1291696.58</v>
      </c>
      <c r="G25" s="7">
        <f t="shared" si="2"/>
        <v>1044789.9099999999</v>
      </c>
      <c r="H25" s="7">
        <f t="shared" si="2"/>
        <v>525772.73</v>
      </c>
      <c r="I25" s="7">
        <f>I9+I12+I15+I20+I21</f>
        <v>860691.87</v>
      </c>
      <c r="J25" s="4">
        <f>J9+J12+J15+J20+J21</f>
        <v>1118524.3800000001</v>
      </c>
      <c r="K25" s="3">
        <f>K9+K12+K15+K20+K21</f>
        <v>1222223.4200000002</v>
      </c>
    </row>
    <row r="26" spans="1:11" ht="21" customHeight="1" thickBot="1" thickTop="1">
      <c r="A26" s="11" t="s">
        <v>5</v>
      </c>
      <c r="B26" s="10">
        <v>4287.69</v>
      </c>
      <c r="C26" s="10">
        <v>3859.79</v>
      </c>
      <c r="D26" s="10">
        <v>2586.4</v>
      </c>
      <c r="E26" s="10"/>
      <c r="F26" s="10">
        <v>186</v>
      </c>
      <c r="G26" s="10">
        <v>1040.09</v>
      </c>
      <c r="H26" s="10">
        <v>5603.56</v>
      </c>
      <c r="I26" s="10">
        <v>778.37</v>
      </c>
      <c r="J26" s="10">
        <v>1948.21</v>
      </c>
      <c r="K26" s="9">
        <v>3794</v>
      </c>
    </row>
    <row r="27" spans="1:11" ht="21" customHeight="1" thickBot="1" thickTop="1">
      <c r="A27" s="14" t="s">
        <v>1</v>
      </c>
      <c r="B27" s="7">
        <v>4287.69</v>
      </c>
      <c r="C27" s="7">
        <v>3859.79</v>
      </c>
      <c r="D27" s="7">
        <v>2586.4</v>
      </c>
      <c r="E27" s="7"/>
      <c r="F27" s="7">
        <v>186</v>
      </c>
      <c r="G27" s="7">
        <v>1040.09</v>
      </c>
      <c r="H27" s="7">
        <v>5603.56</v>
      </c>
      <c r="I27" s="7">
        <v>778.37</v>
      </c>
      <c r="J27" s="7">
        <v>1948.21</v>
      </c>
      <c r="K27" s="6">
        <v>3794</v>
      </c>
    </row>
    <row r="28" spans="1:11" ht="21" customHeight="1" thickBot="1" thickTop="1">
      <c r="A28" s="11" t="s">
        <v>4</v>
      </c>
      <c r="B28" s="10">
        <v>37259.94</v>
      </c>
      <c r="C28" s="10">
        <v>33041.41</v>
      </c>
      <c r="D28" s="10">
        <v>13843.47</v>
      </c>
      <c r="E28" s="10">
        <v>28609.67</v>
      </c>
      <c r="F28" s="10">
        <v>14992.96</v>
      </c>
      <c r="G28" s="10">
        <v>22911.34</v>
      </c>
      <c r="H28" s="10">
        <v>10570.55</v>
      </c>
      <c r="I28" s="10">
        <v>22674.44</v>
      </c>
      <c r="J28" s="10">
        <v>17103.07</v>
      </c>
      <c r="K28" s="9">
        <v>36081.75</v>
      </c>
    </row>
    <row r="29" spans="1:11" ht="21" customHeight="1" thickBot="1" thickTop="1">
      <c r="A29" s="21" t="s">
        <v>1</v>
      </c>
      <c r="B29" s="4">
        <v>37259.94</v>
      </c>
      <c r="C29" s="4">
        <v>33041.41</v>
      </c>
      <c r="D29" s="4">
        <v>13843.47</v>
      </c>
      <c r="E29" s="4">
        <v>28609.67</v>
      </c>
      <c r="F29" s="4">
        <v>14992.96</v>
      </c>
      <c r="G29" s="4">
        <v>22911.34</v>
      </c>
      <c r="H29" s="4">
        <v>10570.55</v>
      </c>
      <c r="I29" s="4">
        <v>22674.44</v>
      </c>
      <c r="J29" s="4">
        <v>17103.07</v>
      </c>
      <c r="K29" s="3">
        <v>36081.75</v>
      </c>
    </row>
    <row r="30" spans="1:11" ht="21" customHeight="1" thickBot="1" thickTop="1">
      <c r="A30" s="11" t="s">
        <v>13</v>
      </c>
      <c r="B30" s="10">
        <v>124451.68</v>
      </c>
      <c r="C30" s="10">
        <v>119500.16</v>
      </c>
      <c r="D30" s="10">
        <v>111904.18</v>
      </c>
      <c r="E30" s="10">
        <v>84262.31000000001</v>
      </c>
      <c r="F30" s="10">
        <v>81317.79</v>
      </c>
      <c r="G30" s="10">
        <v>77338.68</v>
      </c>
      <c r="H30" s="10">
        <v>92222.34000000001</v>
      </c>
      <c r="I30" s="10">
        <v>101422.12999999998</v>
      </c>
      <c r="J30" s="10">
        <v>166537.69</v>
      </c>
      <c r="K30" s="9">
        <v>116768.70999999999</v>
      </c>
    </row>
    <row r="31" spans="1:11" ht="21" customHeight="1" thickTop="1">
      <c r="A31" s="24" t="s">
        <v>2</v>
      </c>
      <c r="B31" s="23">
        <v>13615.949999999999</v>
      </c>
      <c r="C31" s="23">
        <v>13239.770000000004</v>
      </c>
      <c r="D31" s="23">
        <v>16489</v>
      </c>
      <c r="E31" s="23">
        <v>13798.710000000001</v>
      </c>
      <c r="F31" s="23">
        <v>8919.689999999999</v>
      </c>
      <c r="G31" s="23">
        <v>19119.769999999997</v>
      </c>
      <c r="H31" s="23">
        <v>21107.13</v>
      </c>
      <c r="I31" s="23">
        <v>26299.879999999997</v>
      </c>
      <c r="J31" s="23">
        <v>17026.019999999997</v>
      </c>
      <c r="K31" s="22">
        <v>20720.689999999995</v>
      </c>
    </row>
    <row r="32" spans="1:11" ht="18" customHeight="1" thickBot="1">
      <c r="A32" s="24" t="s">
        <v>1</v>
      </c>
      <c r="B32" s="23">
        <v>110835.73</v>
      </c>
      <c r="C32" s="23">
        <v>106260.39</v>
      </c>
      <c r="D32" s="23">
        <v>95415.18</v>
      </c>
      <c r="E32" s="23">
        <v>70463.6</v>
      </c>
      <c r="F32" s="23">
        <v>72398.09999999999</v>
      </c>
      <c r="G32" s="23">
        <v>58218.909999999996</v>
      </c>
      <c r="H32" s="23">
        <v>71115.21</v>
      </c>
      <c r="I32" s="23">
        <v>75122.24999999999</v>
      </c>
      <c r="J32" s="23">
        <v>149511.67</v>
      </c>
      <c r="K32" s="29">
        <v>96048.02</v>
      </c>
    </row>
    <row r="33" spans="1:11" ht="4.5" customHeight="1" thickBot="1" thickTop="1">
      <c r="A33" s="13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22.5" customHeight="1" thickBot="1" thickTop="1">
      <c r="A34" s="11" t="s">
        <v>3</v>
      </c>
      <c r="B34" s="10">
        <v>2109407.78</v>
      </c>
      <c r="C34" s="10">
        <v>1822578.16</v>
      </c>
      <c r="D34" s="10">
        <v>1476572.51</v>
      </c>
      <c r="E34" s="10">
        <v>1463100.15</v>
      </c>
      <c r="F34" s="10">
        <v>1663411.5800000003</v>
      </c>
      <c r="G34" s="10">
        <v>1497641.7599999995</v>
      </c>
      <c r="H34" s="10">
        <v>1006245.2699999999</v>
      </c>
      <c r="I34" s="10">
        <v>1377884.98</v>
      </c>
      <c r="J34" s="10">
        <v>1584144.6000000003</v>
      </c>
      <c r="K34" s="9">
        <v>1762307.2300000004</v>
      </c>
    </row>
    <row r="35" spans="1:11" ht="19.5" customHeight="1" thickTop="1">
      <c r="A35" s="8" t="s">
        <v>2</v>
      </c>
      <c r="B35" s="7">
        <f>B24+B31</f>
        <v>316674.06</v>
      </c>
      <c r="C35" s="7">
        <f aca="true" t="shared" si="3" ref="C35:K35">C24+C31</f>
        <v>321387.14</v>
      </c>
      <c r="D35" s="7">
        <f t="shared" si="3"/>
        <v>299345.9700000001</v>
      </c>
      <c r="E35" s="7">
        <f t="shared" si="3"/>
        <v>289248.05</v>
      </c>
      <c r="F35" s="7">
        <f t="shared" si="3"/>
        <v>284137.94000000006</v>
      </c>
      <c r="G35" s="7">
        <f t="shared" si="3"/>
        <v>370681.50999999995</v>
      </c>
      <c r="H35" s="7">
        <f t="shared" si="3"/>
        <v>393183.22</v>
      </c>
      <c r="I35" s="7">
        <f t="shared" si="3"/>
        <v>418618.05000000005</v>
      </c>
      <c r="J35" s="7">
        <f t="shared" si="3"/>
        <v>297057.26999999996</v>
      </c>
      <c r="K35" s="30">
        <f t="shared" si="3"/>
        <v>404160.04000000004</v>
      </c>
    </row>
    <row r="36" spans="1:11" ht="19.5" customHeight="1" thickBot="1">
      <c r="A36" s="5" t="s">
        <v>1</v>
      </c>
      <c r="B36" s="7">
        <f>B25+B27+B29+B32</f>
        <v>1792733.7199999997</v>
      </c>
      <c r="C36" s="7">
        <f aca="true" t="shared" si="4" ref="C36:K36">C25+C27+C29+C32</f>
        <v>1501191.0199999998</v>
      </c>
      <c r="D36" s="7">
        <f t="shared" si="4"/>
        <v>1177226.54</v>
      </c>
      <c r="E36" s="7">
        <f t="shared" si="4"/>
        <v>1173852.1</v>
      </c>
      <c r="F36" s="7">
        <f t="shared" si="4"/>
        <v>1379273.6400000001</v>
      </c>
      <c r="G36" s="7">
        <f t="shared" si="4"/>
        <v>1126960.2499999998</v>
      </c>
      <c r="H36" s="7">
        <f t="shared" si="4"/>
        <v>613062.05</v>
      </c>
      <c r="I36" s="7">
        <f t="shared" si="4"/>
        <v>959266.9299999999</v>
      </c>
      <c r="J36" s="7">
        <f t="shared" si="4"/>
        <v>1287087.33</v>
      </c>
      <c r="K36" s="3">
        <f t="shared" si="4"/>
        <v>1358147.1900000002</v>
      </c>
    </row>
    <row r="37" spans="1:10" ht="22.5" customHeight="1" thickTop="1">
      <c r="A37" s="2" t="s">
        <v>0</v>
      </c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23.2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</row>
    <row r="39" ht="15">
      <c r="A39" s="18" t="s">
        <v>11</v>
      </c>
    </row>
    <row r="40" spans="2:10" ht="5.25" customHeight="1" thickBot="1">
      <c r="B40" s="1"/>
      <c r="C40" s="1"/>
      <c r="D40" s="1"/>
      <c r="E40" s="1"/>
      <c r="F40" s="1"/>
      <c r="G40" s="1"/>
      <c r="H40" s="1"/>
      <c r="I40" s="1"/>
      <c r="J40" s="1"/>
    </row>
    <row r="41" spans="1:11" ht="31.5" customHeight="1" thickBot="1" thickTop="1">
      <c r="A41" s="17" t="s">
        <v>10</v>
      </c>
      <c r="B41" s="16">
        <v>2000</v>
      </c>
      <c r="C41" s="16">
        <v>2001</v>
      </c>
      <c r="D41" s="16">
        <v>2002</v>
      </c>
      <c r="E41" s="16">
        <v>2003</v>
      </c>
      <c r="F41" s="16">
        <v>2004</v>
      </c>
      <c r="G41" s="16">
        <v>2005</v>
      </c>
      <c r="H41" s="16">
        <v>2006</v>
      </c>
      <c r="I41" s="16">
        <v>2007</v>
      </c>
      <c r="J41" s="16">
        <v>2008</v>
      </c>
      <c r="K41" s="28">
        <v>2009</v>
      </c>
    </row>
    <row r="42" spans="1:11" ht="4.5" customHeight="1" thickBot="1" thickTop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21" customHeight="1" thickBot="1" thickTop="1">
      <c r="A43" s="11" t="s">
        <v>14</v>
      </c>
      <c r="B43" s="10">
        <v>79667.82381</v>
      </c>
      <c r="C43" s="10">
        <v>54179.933370000006</v>
      </c>
      <c r="D43" s="10">
        <v>43898.323</v>
      </c>
      <c r="E43" s="10">
        <v>43087.112</v>
      </c>
      <c r="F43" s="10">
        <v>46991.102</v>
      </c>
      <c r="G43" s="10">
        <v>39828.347</v>
      </c>
      <c r="H43" s="10">
        <v>26759.6</v>
      </c>
      <c r="I43" s="10">
        <v>38496.172</v>
      </c>
      <c r="J43" s="10">
        <v>50880.826</v>
      </c>
      <c r="K43" s="9">
        <v>52019.105</v>
      </c>
    </row>
    <row r="44" spans="1:11" ht="18" customHeight="1" thickTop="1">
      <c r="A44" s="14" t="s">
        <v>2</v>
      </c>
      <c r="B44" s="7">
        <v>9018.59264</v>
      </c>
      <c r="C44" s="7">
        <v>9251.40946</v>
      </c>
      <c r="D44" s="7">
        <v>9156.284000000001</v>
      </c>
      <c r="E44" s="7">
        <v>8538.470000000001</v>
      </c>
      <c r="F44" s="7">
        <v>8783.221000000001</v>
      </c>
      <c r="G44" s="7">
        <v>11290.097000000003</v>
      </c>
      <c r="H44" s="7">
        <v>12154.474999999999</v>
      </c>
      <c r="I44" s="7">
        <v>12672.487</v>
      </c>
      <c r="J44" s="7">
        <v>12073.416000000001</v>
      </c>
      <c r="K44" s="6">
        <v>15433.930999999997</v>
      </c>
    </row>
    <row r="45" spans="1:11" ht="18" customHeight="1" thickBot="1">
      <c r="A45" s="14" t="s">
        <v>1</v>
      </c>
      <c r="B45" s="7">
        <v>70649.23117</v>
      </c>
      <c r="C45" s="7">
        <v>44928.52391</v>
      </c>
      <c r="D45" s="7">
        <v>34742.039</v>
      </c>
      <c r="E45" s="7">
        <v>34548.642</v>
      </c>
      <c r="F45" s="7">
        <v>38207.881</v>
      </c>
      <c r="G45" s="7">
        <v>28538.25</v>
      </c>
      <c r="H45" s="7">
        <v>14605.125</v>
      </c>
      <c r="I45" s="7">
        <v>25823.685</v>
      </c>
      <c r="J45" s="7">
        <v>38807.41</v>
      </c>
      <c r="K45" s="6">
        <v>36585.174000000006</v>
      </c>
    </row>
    <row r="46" spans="1:11" ht="21" customHeight="1" thickBot="1" thickTop="1">
      <c r="A46" s="11" t="s">
        <v>15</v>
      </c>
      <c r="B46" s="10">
        <v>3055.8203799999997</v>
      </c>
      <c r="C46" s="10">
        <v>4186.414180000002</v>
      </c>
      <c r="D46" s="10">
        <v>3758.9659999999994</v>
      </c>
      <c r="E46" s="10">
        <v>3186.558</v>
      </c>
      <c r="F46" s="10">
        <v>3035.438</v>
      </c>
      <c r="G46" s="10">
        <v>2261.1390000000006</v>
      </c>
      <c r="H46" s="10">
        <v>2454.484999999999</v>
      </c>
      <c r="I46" s="10">
        <v>3630.461999999999</v>
      </c>
      <c r="J46" s="10">
        <v>4556.067</v>
      </c>
      <c r="K46" s="9">
        <v>4223.611999999999</v>
      </c>
    </row>
    <row r="47" spans="1:11" ht="18" customHeight="1" thickTop="1">
      <c r="A47" s="14" t="s">
        <v>2</v>
      </c>
      <c r="B47" s="7">
        <v>2879.2958399999998</v>
      </c>
      <c r="C47" s="7">
        <v>2850.2492800000014</v>
      </c>
      <c r="D47" s="7">
        <v>3063.9459999999995</v>
      </c>
      <c r="E47" s="7">
        <v>2932.0009999999997</v>
      </c>
      <c r="F47" s="7">
        <v>2389.772</v>
      </c>
      <c r="G47" s="7">
        <v>2255.4910000000004</v>
      </c>
      <c r="H47" s="7">
        <v>2442.5369999999994</v>
      </c>
      <c r="I47" s="7">
        <v>3431.515999999999</v>
      </c>
      <c r="J47" s="7">
        <v>3484.236</v>
      </c>
      <c r="K47" s="6">
        <v>3253.5849999999996</v>
      </c>
    </row>
    <row r="48" spans="1:11" ht="18" customHeight="1" thickBot="1">
      <c r="A48" s="14" t="s">
        <v>1</v>
      </c>
      <c r="B48" s="7">
        <v>176.52453999999997</v>
      </c>
      <c r="C48" s="7">
        <v>1336.1649</v>
      </c>
      <c r="D48" s="7">
        <v>695.02</v>
      </c>
      <c r="E48" s="7">
        <v>254.55700000000002</v>
      </c>
      <c r="F48" s="7">
        <v>645.6659999999999</v>
      </c>
      <c r="G48" s="7">
        <v>5.648</v>
      </c>
      <c r="H48" s="7">
        <v>11.947999999999999</v>
      </c>
      <c r="I48" s="7">
        <v>198.94600000000003</v>
      </c>
      <c r="J48" s="7">
        <v>1071.8310000000001</v>
      </c>
      <c r="K48" s="6">
        <v>970.027</v>
      </c>
    </row>
    <row r="49" spans="1:11" ht="21" customHeight="1" thickBot="1" thickTop="1">
      <c r="A49" s="11" t="s">
        <v>16</v>
      </c>
      <c r="B49" s="10">
        <v>582.6410500000001</v>
      </c>
      <c r="C49" s="10">
        <v>647.6266099999999</v>
      </c>
      <c r="D49" s="10">
        <v>1599.4180000000003</v>
      </c>
      <c r="E49" s="10">
        <v>552.3499999999999</v>
      </c>
      <c r="F49" s="10">
        <v>269.621</v>
      </c>
      <c r="G49" s="10">
        <v>440.24300000000005</v>
      </c>
      <c r="H49" s="10">
        <v>569.67</v>
      </c>
      <c r="I49" s="10">
        <v>329.09399999999994</v>
      </c>
      <c r="J49" s="10">
        <v>374.48</v>
      </c>
      <c r="K49" s="9">
        <v>2027.799</v>
      </c>
    </row>
    <row r="50" spans="1:11" ht="18" customHeight="1" thickTop="1">
      <c r="A50" s="14" t="s">
        <v>2</v>
      </c>
      <c r="B50" s="7">
        <v>569.4426400000001</v>
      </c>
      <c r="C50" s="7">
        <v>609.6652799999999</v>
      </c>
      <c r="D50" s="7">
        <v>1438.5610000000004</v>
      </c>
      <c r="E50" s="7">
        <v>473.06299999999993</v>
      </c>
      <c r="F50" s="7">
        <v>174.48999999999998</v>
      </c>
      <c r="G50" s="7">
        <v>182.845</v>
      </c>
      <c r="H50" s="7">
        <v>501.76599999999996</v>
      </c>
      <c r="I50" s="7">
        <v>321.1719999999999</v>
      </c>
      <c r="J50" s="7">
        <v>368.276</v>
      </c>
      <c r="K50" s="6">
        <v>718.245</v>
      </c>
    </row>
    <row r="51" spans="1:11" ht="18" customHeight="1" thickBot="1">
      <c r="A51" s="14" t="s">
        <v>1</v>
      </c>
      <c r="B51" s="7">
        <v>13.198409999999999</v>
      </c>
      <c r="C51" s="7">
        <v>37.961330000000004</v>
      </c>
      <c r="D51" s="7">
        <v>160.857</v>
      </c>
      <c r="E51" s="7">
        <v>79.28699999999999</v>
      </c>
      <c r="F51" s="7">
        <v>95.131</v>
      </c>
      <c r="G51" s="7">
        <v>257.398</v>
      </c>
      <c r="H51" s="7">
        <v>67.904</v>
      </c>
      <c r="I51" s="7">
        <v>7.922000000000001</v>
      </c>
      <c r="J51" s="7">
        <v>6.204</v>
      </c>
      <c r="K51" s="6">
        <v>1309.554</v>
      </c>
    </row>
    <row r="52" spans="1:11" ht="21" customHeight="1" thickBot="1" thickTop="1">
      <c r="A52" s="11" t="s">
        <v>9</v>
      </c>
      <c r="B52" s="10">
        <v>19507.598160000005</v>
      </c>
      <c r="C52" s="10">
        <v>17504.22997</v>
      </c>
      <c r="D52" s="10">
        <v>17016.174</v>
      </c>
      <c r="E52" s="10">
        <v>17609.567999999996</v>
      </c>
      <c r="F52" s="10">
        <v>17266.182999999997</v>
      </c>
      <c r="G52" s="10">
        <v>18383.108999999997</v>
      </c>
      <c r="H52" s="10">
        <v>18218.874999999996</v>
      </c>
      <c r="I52" s="10">
        <v>18660.565000000002</v>
      </c>
      <c r="J52" s="10">
        <v>22163.666999999998</v>
      </c>
      <c r="K52" s="9">
        <v>17066.337000000003</v>
      </c>
    </row>
    <row r="53" spans="1:11" ht="18" customHeight="1" thickBot="1" thickTop="1">
      <c r="A53" s="14" t="s">
        <v>2</v>
      </c>
      <c r="B53" s="7">
        <v>19507.598160000005</v>
      </c>
      <c r="C53" s="7">
        <v>17504.22997</v>
      </c>
      <c r="D53" s="7">
        <v>17016.174</v>
      </c>
      <c r="E53" s="7">
        <v>17609.567999999996</v>
      </c>
      <c r="F53" s="7">
        <v>17266.182999999997</v>
      </c>
      <c r="G53" s="7">
        <v>18383.108999999997</v>
      </c>
      <c r="H53" s="7">
        <v>18218.874999999996</v>
      </c>
      <c r="I53" s="7">
        <v>18660.565000000002</v>
      </c>
      <c r="J53" s="7">
        <v>22163.666999999998</v>
      </c>
      <c r="K53" s="6">
        <v>17066.337000000003</v>
      </c>
    </row>
    <row r="54" spans="1:11" ht="21" customHeight="1" thickBot="1" thickTop="1">
      <c r="A54" s="11" t="s">
        <v>8</v>
      </c>
      <c r="B54" s="10">
        <v>243.82297</v>
      </c>
      <c r="C54" s="10">
        <v>24.394530000000003</v>
      </c>
      <c r="D54" s="10">
        <v>136.47500000000002</v>
      </c>
      <c r="E54" s="10">
        <v>369.052</v>
      </c>
      <c r="F54" s="10">
        <v>276.68100000000004</v>
      </c>
      <c r="G54" s="10">
        <v>234.539</v>
      </c>
      <c r="H54" s="10">
        <v>264.57</v>
      </c>
      <c r="I54" s="10">
        <v>450.377</v>
      </c>
      <c r="J54" s="10">
        <v>558.943</v>
      </c>
      <c r="K54" s="9">
        <v>1595.118</v>
      </c>
    </row>
    <row r="55" spans="1:11" ht="18" customHeight="1" thickTop="1">
      <c r="A55" s="14" t="s">
        <v>2</v>
      </c>
      <c r="B55" s="7">
        <v>243.82297</v>
      </c>
      <c r="C55" s="7">
        <v>23.702690000000004</v>
      </c>
      <c r="D55" s="7">
        <v>135.044</v>
      </c>
      <c r="E55" s="7">
        <v>353.67100000000005</v>
      </c>
      <c r="F55" s="7">
        <v>275.487</v>
      </c>
      <c r="G55" s="7">
        <v>220.428</v>
      </c>
      <c r="H55" s="7">
        <v>263.754</v>
      </c>
      <c r="I55" s="7">
        <v>411.283</v>
      </c>
      <c r="J55" s="7">
        <v>551.447</v>
      </c>
      <c r="K55" s="6">
        <v>1564.1209999999999</v>
      </c>
    </row>
    <row r="56" spans="1:11" ht="18" customHeight="1" thickBot="1">
      <c r="A56" s="14" t="s">
        <v>1</v>
      </c>
      <c r="B56" s="7"/>
      <c r="C56" s="7">
        <v>0.69184</v>
      </c>
      <c r="D56" s="7">
        <v>1.431</v>
      </c>
      <c r="E56" s="7">
        <v>15.381</v>
      </c>
      <c r="F56" s="7">
        <v>1.194</v>
      </c>
      <c r="G56" s="7">
        <v>14.110999999999999</v>
      </c>
      <c r="H56" s="7">
        <v>0.816</v>
      </c>
      <c r="I56" s="7">
        <v>39.094</v>
      </c>
      <c r="J56" s="7">
        <v>7.496</v>
      </c>
      <c r="K56" s="6">
        <v>30.997</v>
      </c>
    </row>
    <row r="57" spans="1:11" ht="21" customHeight="1" thickBot="1" thickTop="1">
      <c r="A57" s="11" t="s">
        <v>7</v>
      </c>
      <c r="B57" s="10"/>
      <c r="C57" s="10"/>
      <c r="D57" s="10"/>
      <c r="E57" s="10"/>
      <c r="F57" s="10"/>
      <c r="G57" s="10"/>
      <c r="H57" s="10"/>
      <c r="I57" s="10">
        <v>18.224</v>
      </c>
      <c r="J57" s="10">
        <v>99.16900000000001</v>
      </c>
      <c r="K57" s="9">
        <v>413.329</v>
      </c>
    </row>
    <row r="58" spans="1:11" ht="4.5" customHeight="1" thickBot="1" thickTop="1">
      <c r="A58" s="13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18" customHeight="1" thickBot="1" thickTop="1">
      <c r="A59" s="11" t="s">
        <v>6</v>
      </c>
      <c r="B59" s="10">
        <f>B43+B46+B49+B52+B54+B57</f>
        <v>103057.70637000001</v>
      </c>
      <c r="C59" s="10">
        <f aca="true" t="shared" si="5" ref="C59:K59">C43+C46+C49+C52+C54+C57</f>
        <v>76542.59866</v>
      </c>
      <c r="D59" s="10">
        <f t="shared" si="5"/>
        <v>66409.356</v>
      </c>
      <c r="E59" s="10">
        <f t="shared" si="5"/>
        <v>64804.63999999999</v>
      </c>
      <c r="F59" s="10">
        <f t="shared" si="5"/>
        <v>67839.025</v>
      </c>
      <c r="G59" s="10">
        <f t="shared" si="5"/>
        <v>61147.377</v>
      </c>
      <c r="H59" s="10">
        <f t="shared" si="5"/>
        <v>48267.19999999999</v>
      </c>
      <c r="I59" s="10">
        <f t="shared" si="5"/>
        <v>61584.894</v>
      </c>
      <c r="J59" s="10">
        <f t="shared" si="5"/>
        <v>78633.152</v>
      </c>
      <c r="K59" s="9">
        <f t="shared" si="5"/>
        <v>77345.3</v>
      </c>
    </row>
    <row r="60" spans="1:11" ht="18" customHeight="1" thickTop="1">
      <c r="A60" s="14" t="s">
        <v>2</v>
      </c>
      <c r="B60" s="7">
        <f aca="true" t="shared" si="6" ref="B60:J60">B44+B47+B50+B53+B55</f>
        <v>32218.752250000005</v>
      </c>
      <c r="C60" s="7">
        <f t="shared" si="6"/>
        <v>30239.25668</v>
      </c>
      <c r="D60" s="7">
        <f t="shared" si="6"/>
        <v>30810.009000000002</v>
      </c>
      <c r="E60" s="7">
        <f t="shared" si="6"/>
        <v>29906.772999999997</v>
      </c>
      <c r="F60" s="7">
        <f t="shared" si="6"/>
        <v>28889.153</v>
      </c>
      <c r="G60" s="7">
        <f t="shared" si="6"/>
        <v>32331.97</v>
      </c>
      <c r="H60" s="7">
        <f t="shared" si="6"/>
        <v>33581.40699999999</v>
      </c>
      <c r="I60" s="7">
        <f t="shared" si="6"/>
        <v>35497.02300000001</v>
      </c>
      <c r="J60" s="7">
        <f t="shared" si="6"/>
        <v>38641.042</v>
      </c>
      <c r="K60" s="6">
        <f>K44+K47+K50+K53+K55</f>
        <v>38036.219</v>
      </c>
    </row>
    <row r="61" spans="1:11" ht="18" customHeight="1" thickBot="1">
      <c r="A61" s="14" t="s">
        <v>1</v>
      </c>
      <c r="B61" s="7">
        <f aca="true" t="shared" si="7" ref="B61:J61">B45+B48+B51+B56+B57</f>
        <v>70838.95412</v>
      </c>
      <c r="C61" s="7">
        <f t="shared" si="7"/>
        <v>46303.341980000005</v>
      </c>
      <c r="D61" s="7">
        <f t="shared" si="7"/>
        <v>35599.346999999994</v>
      </c>
      <c r="E61" s="7">
        <f t="shared" si="7"/>
        <v>34897.867</v>
      </c>
      <c r="F61" s="7">
        <f t="shared" si="7"/>
        <v>38949.872</v>
      </c>
      <c r="G61" s="7">
        <f t="shared" si="7"/>
        <v>28815.407000000003</v>
      </c>
      <c r="H61" s="7">
        <f t="shared" si="7"/>
        <v>14685.793000000001</v>
      </c>
      <c r="I61" s="7">
        <f t="shared" si="7"/>
        <v>26087.871</v>
      </c>
      <c r="J61" s="4">
        <f t="shared" si="7"/>
        <v>39992.11</v>
      </c>
      <c r="K61" s="3">
        <f>K45+K48+K51+K56+K57</f>
        <v>39309.081000000006</v>
      </c>
    </row>
    <row r="62" spans="1:11" ht="18" customHeight="1" thickBot="1" thickTop="1">
      <c r="A62" s="11" t="s">
        <v>5</v>
      </c>
      <c r="B62" s="10">
        <v>538.3444400000001</v>
      </c>
      <c r="C62" s="10">
        <v>333.26413</v>
      </c>
      <c r="D62" s="10">
        <v>238.324</v>
      </c>
      <c r="E62" s="10"/>
      <c r="F62" s="10">
        <v>27.348</v>
      </c>
      <c r="G62" s="10">
        <v>102.616</v>
      </c>
      <c r="H62" s="10">
        <v>165.218</v>
      </c>
      <c r="I62" s="10">
        <v>82.085</v>
      </c>
      <c r="J62" s="10">
        <v>114.235</v>
      </c>
      <c r="K62" s="9">
        <v>155.398</v>
      </c>
    </row>
    <row r="63" spans="1:11" ht="18" customHeight="1" thickBot="1" thickTop="1">
      <c r="A63" s="14" t="s">
        <v>1</v>
      </c>
      <c r="B63" s="7">
        <v>538.3444400000001</v>
      </c>
      <c r="C63" s="7">
        <v>333.26413</v>
      </c>
      <c r="D63" s="7">
        <v>238.324</v>
      </c>
      <c r="E63" s="7"/>
      <c r="F63" s="7">
        <v>27.348</v>
      </c>
      <c r="G63" s="7">
        <v>102.616</v>
      </c>
      <c r="H63" s="7">
        <v>165.218</v>
      </c>
      <c r="I63" s="7">
        <v>82.085</v>
      </c>
      <c r="J63" s="7">
        <v>114.235</v>
      </c>
      <c r="K63" s="6">
        <v>155.398</v>
      </c>
    </row>
    <row r="64" spans="1:11" ht="18" customHeight="1" thickBot="1" thickTop="1">
      <c r="A64" s="11" t="s">
        <v>4</v>
      </c>
      <c r="B64" s="10">
        <v>3557.9384000000005</v>
      </c>
      <c r="C64" s="10">
        <v>3077.8203499999995</v>
      </c>
      <c r="D64" s="10">
        <v>1549.771</v>
      </c>
      <c r="E64" s="10">
        <v>3532.418</v>
      </c>
      <c r="F64" s="10">
        <v>1997.497</v>
      </c>
      <c r="G64" s="10">
        <v>2703.829</v>
      </c>
      <c r="H64" s="10">
        <v>1236.453</v>
      </c>
      <c r="I64" s="10">
        <v>1589.682</v>
      </c>
      <c r="J64" s="10">
        <v>1615.241</v>
      </c>
      <c r="K64" s="9">
        <v>1598.05</v>
      </c>
    </row>
    <row r="65" spans="1:11" ht="18" customHeight="1" thickBot="1" thickTop="1">
      <c r="A65" s="21" t="s">
        <v>1</v>
      </c>
      <c r="B65" s="4">
        <v>3557.9384000000005</v>
      </c>
      <c r="C65" s="4">
        <v>3077.8203499999995</v>
      </c>
      <c r="D65" s="4">
        <v>1549.771</v>
      </c>
      <c r="E65" s="4">
        <v>3532.418</v>
      </c>
      <c r="F65" s="4">
        <v>1997.497</v>
      </c>
      <c r="G65" s="4">
        <v>2703.829</v>
      </c>
      <c r="H65" s="4">
        <v>1236.453</v>
      </c>
      <c r="I65" s="4">
        <v>1589.682</v>
      </c>
      <c r="J65" s="4">
        <v>1615.241</v>
      </c>
      <c r="K65" s="3">
        <v>1598.05</v>
      </c>
    </row>
    <row r="66" spans="1:11" ht="18" customHeight="1" thickBot="1" thickTop="1">
      <c r="A66" s="11" t="s">
        <v>13</v>
      </c>
      <c r="B66" s="10">
        <v>15900.253760000001</v>
      </c>
      <c r="C66" s="10">
        <v>12990.814270000003</v>
      </c>
      <c r="D66" s="10">
        <v>12537.521999999999</v>
      </c>
      <c r="E66" s="10">
        <v>9974.340999999999</v>
      </c>
      <c r="F66" s="10">
        <v>9956.443</v>
      </c>
      <c r="G66" s="10">
        <v>8620.295</v>
      </c>
      <c r="H66" s="10">
        <v>9308.333</v>
      </c>
      <c r="I66" s="10">
        <v>11070.689999999999</v>
      </c>
      <c r="J66" s="10">
        <v>26748.718999999997</v>
      </c>
      <c r="K66" s="9">
        <v>20482.312</v>
      </c>
    </row>
    <row r="67" spans="1:11" ht="18" customHeight="1" thickTop="1">
      <c r="A67" s="24" t="s">
        <v>2</v>
      </c>
      <c r="B67" s="23">
        <v>2325.4698200000003</v>
      </c>
      <c r="C67" s="23">
        <v>2302.204659999999</v>
      </c>
      <c r="D67" s="23">
        <v>2340.399</v>
      </c>
      <c r="E67" s="23">
        <v>2090.572</v>
      </c>
      <c r="F67" s="23">
        <v>1973.9330000000002</v>
      </c>
      <c r="G67" s="23">
        <v>1933.7230000000002</v>
      </c>
      <c r="H67" s="23">
        <v>1835.565</v>
      </c>
      <c r="I67" s="23">
        <v>3366.961</v>
      </c>
      <c r="J67" s="23">
        <v>4165.287</v>
      </c>
      <c r="K67" s="22">
        <v>3815.3810000000003</v>
      </c>
    </row>
    <row r="68" spans="1:11" ht="18" customHeight="1" thickBot="1">
      <c r="A68" s="24" t="s">
        <v>1</v>
      </c>
      <c r="B68" s="23">
        <v>13574.783940000001</v>
      </c>
      <c r="C68" s="23">
        <v>10688.609610000003</v>
      </c>
      <c r="D68" s="23">
        <v>10197.123</v>
      </c>
      <c r="E68" s="23">
        <v>7883.768999999998</v>
      </c>
      <c r="F68" s="23">
        <v>7982.509999999999</v>
      </c>
      <c r="G68" s="23">
        <v>6686.572</v>
      </c>
      <c r="H68" s="23">
        <v>7472.768</v>
      </c>
      <c r="I68" s="23">
        <v>7703.728999999999</v>
      </c>
      <c r="J68" s="23">
        <v>22583.431999999997</v>
      </c>
      <c r="K68" s="29">
        <v>16666.931</v>
      </c>
    </row>
    <row r="69" spans="1:11" ht="4.5" customHeight="1" thickBot="1" thickTop="1">
      <c r="A69" s="13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ht="22.5" customHeight="1" thickBot="1" thickTop="1">
      <c r="A70" s="11" t="s">
        <v>3</v>
      </c>
      <c r="B70" s="10">
        <v>123054.24296999999</v>
      </c>
      <c r="C70" s="10">
        <v>92944.49741000001</v>
      </c>
      <c r="D70" s="10">
        <v>80734.97299999997</v>
      </c>
      <c r="E70" s="10">
        <v>78311.39899999999</v>
      </c>
      <c r="F70" s="10">
        <v>79820.31299999998</v>
      </c>
      <c r="G70" s="10">
        <v>72574.117</v>
      </c>
      <c r="H70" s="10">
        <v>58977.204</v>
      </c>
      <c r="I70" s="10">
        <v>74327.351</v>
      </c>
      <c r="J70" s="10">
        <v>107111.347</v>
      </c>
      <c r="K70" s="9">
        <v>99581.06</v>
      </c>
    </row>
    <row r="71" spans="1:11" ht="18" customHeight="1" thickTop="1">
      <c r="A71" s="8" t="s">
        <v>2</v>
      </c>
      <c r="B71" s="20">
        <f>B60+B67</f>
        <v>34544.22207</v>
      </c>
      <c r="C71" s="20">
        <f aca="true" t="shared" si="8" ref="C71:J71">C60+C67</f>
        <v>32541.461339999998</v>
      </c>
      <c r="D71" s="20">
        <f t="shared" si="8"/>
        <v>33150.408</v>
      </c>
      <c r="E71" s="20">
        <f t="shared" si="8"/>
        <v>31997.344999999998</v>
      </c>
      <c r="F71" s="20">
        <f t="shared" si="8"/>
        <v>30863.086</v>
      </c>
      <c r="G71" s="20">
        <f t="shared" si="8"/>
        <v>34265.693</v>
      </c>
      <c r="H71" s="20">
        <f t="shared" si="8"/>
        <v>35416.971999999994</v>
      </c>
      <c r="I71" s="20">
        <f t="shared" si="8"/>
        <v>38863.98400000001</v>
      </c>
      <c r="J71" s="20">
        <f t="shared" si="8"/>
        <v>42806.329</v>
      </c>
      <c r="K71" s="30">
        <f>K60+K67</f>
        <v>41851.6</v>
      </c>
    </row>
    <row r="72" spans="1:11" ht="18" customHeight="1" thickBot="1">
      <c r="A72" s="5" t="s">
        <v>1</v>
      </c>
      <c r="B72" s="4">
        <f>B61+B63+B65+B68</f>
        <v>88510.0209</v>
      </c>
      <c r="C72" s="4">
        <f aca="true" t="shared" si="9" ref="C72:J72">C61+C63+C65+C68</f>
        <v>60403.03607000002</v>
      </c>
      <c r="D72" s="4">
        <f t="shared" si="9"/>
        <v>47584.564999999995</v>
      </c>
      <c r="E72" s="4">
        <f t="shared" si="9"/>
        <v>46314.054</v>
      </c>
      <c r="F72" s="4">
        <f t="shared" si="9"/>
        <v>48957.227000000006</v>
      </c>
      <c r="G72" s="4">
        <f t="shared" si="9"/>
        <v>38308.424000000006</v>
      </c>
      <c r="H72" s="4">
        <f t="shared" si="9"/>
        <v>23560.232000000004</v>
      </c>
      <c r="I72" s="4">
        <f t="shared" si="9"/>
        <v>35463.367</v>
      </c>
      <c r="J72" s="4">
        <f t="shared" si="9"/>
        <v>64305.018</v>
      </c>
      <c r="K72" s="3">
        <f>K61+K63+K65+K68</f>
        <v>57729.46000000001</v>
      </c>
    </row>
    <row r="73" spans="1:2" ht="21" customHeight="1" thickTop="1">
      <c r="A73" s="2" t="s">
        <v>0</v>
      </c>
      <c r="B73" s="1"/>
    </row>
    <row r="74" spans="2:10" ht="15">
      <c r="B74" s="1"/>
      <c r="C74" s="1"/>
      <c r="D74" s="1"/>
      <c r="E74" s="1"/>
      <c r="F74" s="1"/>
      <c r="G74" s="1"/>
      <c r="H74" s="1"/>
      <c r="I74" s="1"/>
      <c r="J74" s="1"/>
    </row>
  </sheetData>
  <sheetProtection password="CC5A" sheet="1"/>
  <printOptions horizontalCentered="1"/>
  <pageMargins left="0.35433070866141736" right="0.1968503937007874" top="0.31" bottom="0.31496062992125984" header="0.31496062992125984" footer="0.31496062992125984"/>
  <pageSetup fitToHeight="1" fitToWidth="1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João Lima</dc:creator>
  <cp:keywords/>
  <dc:description/>
  <cp:lastModifiedBy>Mjoao Lima</cp:lastModifiedBy>
  <cp:lastPrinted>2010-04-29T11:58:07Z</cp:lastPrinted>
  <dcterms:created xsi:type="dcterms:W3CDTF">2009-02-04T11:19:50Z</dcterms:created>
  <dcterms:modified xsi:type="dcterms:W3CDTF">2010-04-29T12:06:45Z</dcterms:modified>
  <cp:category/>
  <cp:version/>
  <cp:contentType/>
  <cp:contentStatus/>
</cp:coreProperties>
</file>